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ject Tracker" sheetId="1" state="visible" r:id="rId3"/>
    <sheet name="Decision Log" sheetId="2" state="visible" r:id="rId4"/>
    <sheet name="Decision &amp; Win Log"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<sst xmlns="http://schemas.openxmlformats.org/spreadsheetml/2006/main" count="347" uniqueCount="227">
  <si>
    <t xml:space="preserve">Northlight Studio: Master Project Tracker</t>
  </si>
  <si>
    <t xml:space="preserve">Every active initiative in one place. Status colors: On Track (green), At Risk (yellow), Blocked (red), Done (blue), Parked (grey). Reviewed in the Tuesday operating meeting; the Updates column is a running dated log.</t>
  </si>
  <si>
    <t xml:space="preserve">SAMPLE. Northlight Studio is a fictional creative agency. Every name, date, figure, and entry in this workbook is invented for illustration.</t>
  </si>
  <si>
    <t xml:space="preserve">Project</t>
  </si>
  <si>
    <t xml:space="preserve">Area</t>
  </si>
  <si>
    <t xml:space="preserve">Owner</t>
  </si>
  <si>
    <t xml:space="preserve">Status</t>
  </si>
  <si>
    <t xml:space="preserve">Next milestone</t>
  </si>
  <si>
    <t xml:space="preserve">Target date</t>
  </si>
  <si>
    <t xml:space="preserve">Dependencies</t>
  </si>
  <si>
    <t xml:space="preserve">Notes</t>
  </si>
  <si>
    <t xml:space="preserve">Updates</t>
  </si>
  <si>
    <t xml:space="preserve">OPERATING CADENCE</t>
  </si>
  <si>
    <t xml:space="preserve">Weekly operating rhythm</t>
  </si>
  <si>
    <t xml:space="preserve">Ops</t>
  </si>
  <si>
    <t xml:space="preserve">Founder + Studio director</t>
  </si>
  <si>
    <t xml:space="preserve">On Track</t>
  </si>
  <si>
    <t xml:space="preserve">Fourth consecutive week of all three meetings held</t>
  </si>
  <si>
    <t xml:space="preserve">Sep 30</t>
  </si>
  <si>
    <t xml:space="preserve">Calendar holds; agenda template</t>
  </si>
  <si>
    <t xml:space="preserve">Tue decisions, Wed build, Fri review. The three meetings are the system.</t>
  </si>
  <si>
    <t xml:space="preserve">Sep 4 - all three held for the third week; decision meeting ran 35 min | Aug 28 - build meeting skipped once; agreed no skipping</t>
  </si>
  <si>
    <t xml:space="preserve">Two step creative review</t>
  </si>
  <si>
    <t xml:space="preserve">Studio director</t>
  </si>
  <si>
    <t xml:space="preserve">Done</t>
  </si>
  <si>
    <t xml:space="preserve">Live</t>
  </si>
  <si>
    <t xml:space="preserve">Review criteria doc</t>
  </si>
  <si>
    <t xml:space="preserve">Studio director approves standard work; founder sees new clients and flagged items only</t>
  </si>
  <si>
    <t xml:space="preserve">Sep 4 - four weeks live; average turnaround down four days | Aug 12 - criteria doc signed off</t>
  </si>
  <si>
    <t xml:space="preserve">Founder two week absence test</t>
  </si>
  <si>
    <t xml:space="preserve">Founder</t>
  </si>
  <si>
    <t xml:space="preserve">Absence dates confirmed with clients</t>
  </si>
  <si>
    <t xml:space="preserve">Nov 3</t>
  </si>
  <si>
    <t xml:space="preserve">Producer in seat; review workflow stable</t>
  </si>
  <si>
    <t xml:space="preserve">The test the whole system was built to pass</t>
  </si>
  <si>
    <t xml:space="preserve">Sep 4 - dates penciled for early Nov; client notice drafted</t>
  </si>
  <si>
    <t xml:space="preserve">PRODUCER HIRE</t>
  </si>
  <si>
    <t xml:space="preserve">Producer role</t>
  </si>
  <si>
    <t xml:space="preserve">People</t>
  </si>
  <si>
    <t xml:space="preserve">Second round interviews</t>
  </si>
  <si>
    <t xml:space="preserve">Sep 19</t>
  </si>
  <si>
    <t xml:space="preserve">Scorecard, question set, salary band</t>
  </si>
  <si>
    <t xml:space="preserve">Removes the founder from day to day production scheduling</t>
  </si>
  <si>
    <t xml:space="preserve">Sep 4 - three candidates through first round; two advancing | Aug 25 - posting live</t>
  </si>
  <si>
    <t xml:space="preserve">Onboarding plan</t>
  </si>
  <si>
    <t xml:space="preserve">Blocked</t>
  </si>
  <si>
    <t xml:space="preserve">Draft 30 day plan</t>
  </si>
  <si>
    <t xml:space="preserve">Sep 26</t>
  </si>
  <si>
    <t xml:space="preserve">Producer start date</t>
  </si>
  <si>
    <t xml:space="preserve">Cannot finalize until the hire is made</t>
  </si>
  <si>
    <t xml:space="preserve">Sep 4 - blocked on hire; outline started</t>
  </si>
  <si>
    <t xml:space="preserve">FINANCE</t>
  </si>
  <si>
    <t xml:space="preserve">Retainer price update</t>
  </si>
  <si>
    <t xml:space="preserve">Finance</t>
  </si>
  <si>
    <t xml:space="preserve">Notices sent</t>
  </si>
  <si>
    <t xml:space="preserve">Client list, new rate card</t>
  </si>
  <si>
    <t xml:space="preserve">New rate effective in 60 days; existing clients grandfathered through the window</t>
  </si>
  <si>
    <t xml:space="preserve">Aug 20 - all eleven notices sent; two clients asked questions, none churned</t>
  </si>
  <si>
    <t xml:space="preserve">Scope change protocol</t>
  </si>
  <si>
    <t xml:space="preserve">At Risk</t>
  </si>
  <si>
    <t xml:space="preserve">First month of logged out of scope requests reviewed</t>
  </si>
  <si>
    <t xml:space="preserve">Sep 12</t>
  </si>
  <si>
    <t xml:space="preserve">Request log, pricing sheet</t>
  </si>
  <si>
    <t xml:space="preserve">Every out of scope request logged and either billed or waived in writing</t>
  </si>
  <si>
    <t xml:space="preserve">Sep 4 - log exists but two requests went unlogged; reminder added to the Friday review</t>
  </si>
  <si>
    <t xml:space="preserve">Subscription inventory</t>
  </si>
  <si>
    <t xml:space="preserve">Bookkeeper</t>
  </si>
  <si>
    <t xml:space="preserve">Four unused tools cancelled</t>
  </si>
  <si>
    <t xml:space="preserve">Card statements, owner per tool</t>
  </si>
  <si>
    <t xml:space="preserve">Nineteen subscriptions found, four with no active user in 90 days</t>
  </si>
  <si>
    <t xml:space="preserve">Sep 4 - two cancelled; two pending end of billing cycle | Aug 15 - inventory complete</t>
  </si>
  <si>
    <t xml:space="preserve">Accountant advisory session</t>
  </si>
  <si>
    <t xml:space="preserve">Held</t>
  </si>
  <si>
    <t xml:space="preserve">Question set</t>
  </si>
  <si>
    <t xml:space="preserve">Margin by service line, estimated taxes, entity structure</t>
  </si>
  <si>
    <t xml:space="preserve">Aug 28 - session held; margin by service line answered; follow up in Q4</t>
  </si>
  <si>
    <t xml:space="preserve">MARKETING</t>
  </si>
  <si>
    <t xml:space="preserve">Content calendar</t>
  </si>
  <si>
    <t xml:space="preserve">Marketing</t>
  </si>
  <si>
    <t xml:space="preserve">Marketing coordinator</t>
  </si>
  <si>
    <t xml:space="preserve">Fall showcase campaign complete</t>
  </si>
  <si>
    <t xml:space="preserve">Client approvals, case study pages</t>
  </si>
  <si>
    <t xml:space="preserve">Two posts per week minimum; founder writes one</t>
  </si>
  <si>
    <t xml:space="preserve">Sep 4 - four posts published, three scheduled; see Content Calendar workbook</t>
  </si>
  <si>
    <t xml:space="preserve">Kickoff checklist lead magnet</t>
  </si>
  <si>
    <t xml:space="preserve">Landing page live</t>
  </si>
  <si>
    <t xml:space="preserve">Checklist PDF, email capture</t>
  </si>
  <si>
    <t xml:space="preserve">First downloadable resource</t>
  </si>
  <si>
    <t xml:space="preserve">Sep 4 - PDF final; page in build</t>
  </si>
  <si>
    <t xml:space="preserve">Case study: skincare packaging</t>
  </si>
  <si>
    <t xml:space="preserve">Client sign off on photography</t>
  </si>
  <si>
    <t xml:space="preserve">Client approval</t>
  </si>
  <si>
    <t xml:space="preserve">Third project in the Fall showcase</t>
  </si>
  <si>
    <t xml:space="preserve">Sep 4 - client slow to respond; escalate via founder if no answer by Sep 10</t>
  </si>
  <si>
    <t xml:space="preserve">PARKED</t>
  </si>
  <si>
    <t xml:space="preserve">Website rebuild</t>
  </si>
  <si>
    <t xml:space="preserve">Parked</t>
  </si>
  <si>
    <t xml:space="preserve">Revisit in Q1</t>
  </si>
  <si>
    <t xml:space="preserve">Q1 2027</t>
  </si>
  <si>
    <t xml:space="preserve">Producer hire; Q4 pipeline</t>
  </si>
  <si>
    <t xml:space="preserve">Not a priority until the hire and the absence test are done</t>
  </si>
  <si>
    <t xml:space="preserve">Aug 12 - parked by decision in the Tuesday meeting</t>
  </si>
  <si>
    <t xml:space="preserve">Northlight Studio: Decision Log</t>
  </si>
  <si>
    <t xml:space="preserve">Every decision closed during the three week audit: when it was made, what state it was in before, what unblocked it, the data behind it, and what it unblocked next. Open recommendations live in the Project Tracker, not here.</t>
  </si>
  <si>
    <t xml:space="preserve">Prior state:</t>
  </si>
  <si>
    <t xml:space="preserve">Stalled = open weeks or months</t>
  </si>
  <si>
    <t xml:space="preserve">Pre-discussed = raised, never landed</t>
  </si>
  <si>
    <t xml:space="preserve">Surfaced in audit = new question</t>
  </si>
  <si>
    <t xml:space="preserve">#</t>
  </si>
  <si>
    <t xml:space="preserve">Decision</t>
  </si>
  <si>
    <t xml:space="preserve">Date / week</t>
  </si>
  <si>
    <t xml:space="preserve">Prior state</t>
  </si>
  <si>
    <t xml:space="preserve">What unblocked it</t>
  </si>
  <si>
    <t xml:space="preserve">Data / inputs that fed it</t>
  </si>
  <si>
    <t xml:space="preserve">What it unblocked next</t>
  </si>
  <si>
    <t xml:space="preserve">Engage for a three week Operating System Audit</t>
  </si>
  <si>
    <t xml:space="preserve">Wk 0</t>
  </si>
  <si>
    <t xml:space="preserve">Engagement</t>
  </si>
  <si>
    <t xml:space="preserve">Pre-discussed</t>
  </si>
  <si>
    <t xml:space="preserve">Discovery call scoped the work</t>
  </si>
  <si>
    <t xml:space="preserve">Founder overwhelm; two renewals due next quarter</t>
  </si>
  <si>
    <t xml:space="preserve">The audit cadence and deliverables</t>
  </si>
  <si>
    <t xml:space="preserve">Set Tue/Wed/Fri operating rhythm; Mon/Thu protected for creative work</t>
  </si>
  <si>
    <t xml:space="preserve">Wk 1</t>
  </si>
  <si>
    <t xml:space="preserve">Surfaced in audit</t>
  </si>
  <si>
    <t xml:space="preserve">Kickoff session</t>
  </si>
  <si>
    <t xml:space="preserve">Founder's stated energy map</t>
  </si>
  <si>
    <t xml:space="preserve">All subsequent working sessions; client calls moved off Mon/Thu</t>
  </si>
  <si>
    <t xml:space="preserve">Renew the project management tool at a lower tier</t>
  </si>
  <si>
    <t xml:space="preserve">Software</t>
  </si>
  <si>
    <t xml:space="preserve">Stalled</t>
  </si>
  <si>
    <t xml:space="preserve">Usage data pulled per seat</t>
  </si>
  <si>
    <t xml:space="preserve">Nineteen seats paid, eleven active</t>
  </si>
  <si>
    <t xml:space="preserve">Annual saving; seat owner named</t>
  </si>
  <si>
    <t xml:space="preserve">Cancel the proofing tool; migrate three workflows</t>
  </si>
  <si>
    <t xml:space="preserve">No logins in 90 days; workflows rebuilt in the PM tool</t>
  </si>
  <si>
    <t xml:space="preserve">Second renewal closed; inventory complete</t>
  </si>
  <si>
    <t xml:space="preserve">Retainer price update with 60 day notice and grandfathering</t>
  </si>
  <si>
    <t xml:space="preserve">Wk 2</t>
  </si>
  <si>
    <t xml:space="preserve">Margin by retainer calculated with unbilled revisions counted</t>
  </si>
  <si>
    <t xml:space="preserve">Two proposals blocked on the unset rate</t>
  </si>
  <si>
    <t xml:space="preserve">Two proposals sent; scope change protocol</t>
  </si>
  <si>
    <t xml:space="preserve">Adopt a two step creative review</t>
  </si>
  <si>
    <t xml:space="preserve">Review queue measured: average four day wait at founder</t>
  </si>
  <si>
    <t xml:space="preserve">Delivery delays traced to founder review</t>
  </si>
  <si>
    <t xml:space="preserve">Founder time freed; studio director authority formalized</t>
  </si>
  <si>
    <t xml:space="preserve">Write the scope change protocol</t>
  </si>
  <si>
    <t xml:space="preserve">Retainer margin analysis</t>
  </si>
  <si>
    <t xml:space="preserve">One unbilled revision round per retainer per month</t>
  </si>
  <si>
    <t xml:space="preserve">Request log; Friday review item</t>
  </si>
  <si>
    <t xml:space="preserve">Assign owners on the Financial Responsibility Map</t>
  </si>
  <si>
    <t xml:space="preserve">Obligation inventory built</t>
  </si>
  <si>
    <t xml:space="preserve">Eleven recurring obligations, four unowned</t>
  </si>
  <si>
    <t xml:space="preserve">Estimated taxes on the accountant's calendar</t>
  </si>
  <si>
    <t xml:space="preserve">Approve the producer scorecard and question set</t>
  </si>
  <si>
    <t xml:space="preserve">Wk 3</t>
  </si>
  <si>
    <t xml:space="preserve">Role scoped against the founder's time log</t>
  </si>
  <si>
    <t xml:space="preserve">Founder spending 30% of time on production scheduling</t>
  </si>
  <si>
    <t xml:space="preserve">Job posting; interview schedule</t>
  </si>
  <si>
    <t xml:space="preserve">Hold the accountant advisory session</t>
  </si>
  <si>
    <t xml:space="preserve">Question set written</t>
  </si>
  <si>
    <t xml:space="preserve">Margin by service line unknown</t>
  </si>
  <si>
    <t xml:space="preserve">First advisory conversation held</t>
  </si>
  <si>
    <t xml:space="preserve">Stand up the content calendar with a two post minimum</t>
  </si>
  <si>
    <t xml:space="preserve">Pillars and campaigns defined</t>
  </si>
  <si>
    <t xml:space="preserve">Publishing had depended on founder spare time</t>
  </si>
  <si>
    <t xml:space="preserve">Fall showcase campaign</t>
  </si>
  <si>
    <t xml:space="preserve">Park the website rebuild until Q1</t>
  </si>
  <si>
    <t xml:space="preserve">Tuesday decision meeting</t>
  </si>
  <si>
    <t xml:space="preserve">Producer hire and absence test take priority</t>
  </si>
  <si>
    <t xml:space="preserve">Q4 focus protected</t>
  </si>
  <si>
    <t xml:space="preserve">Schedule the founder absence test for early November</t>
  </si>
  <si>
    <t xml:space="preserve">Roadmap review</t>
  </si>
  <si>
    <t xml:space="preserve">Producer start date; review workflow stable</t>
  </si>
  <si>
    <t xml:space="preserve">The 60 to 90 day test</t>
  </si>
  <si>
    <t xml:space="preserve">Set a 22 day review checkpoint with Ladyville</t>
  </si>
  <si>
    <t xml:space="preserve">Close out session</t>
  </si>
  <si>
    <t xml:space="preserve">Roadmap handed over</t>
  </si>
  <si>
    <t xml:space="preserve">Decision on ongoing support</t>
  </si>
  <si>
    <t xml:space="preserve">Decisions closed</t>
  </si>
  <si>
    <t xml:space="preserve">Of which stalled</t>
  </si>
  <si>
    <t xml:space="preserve">Of which pre-discussed</t>
  </si>
  <si>
    <t xml:space="preserve">Of which surfaced in audit</t>
  </si>
  <si>
    <t xml:space="preserve">Northlight Studio x Ladyville: Decision &amp; Win Log</t>
  </si>
  <si>
    <t xml:space="preserve">Every decision, win, and lesson from the engagement, by date. Where the exact day was unclear, entries sit on that week's Friday as weekly wins.</t>
  </si>
  <si>
    <t xml:space="preserve">Legend:</t>
  </si>
  <si>
    <t xml:space="preserve">Win</t>
  </si>
  <si>
    <t xml:space="preserve">Learning</t>
  </si>
  <si>
    <t xml:space="preserve">Date</t>
  </si>
  <si>
    <t xml:space="preserve">Day</t>
  </si>
  <si>
    <t xml:space="preserve">Type</t>
  </si>
  <si>
    <t xml:space="preserve">Entry</t>
  </si>
  <si>
    <t xml:space="preserve">Aug 3</t>
  </si>
  <si>
    <t xml:space="preserve">Mon</t>
  </si>
  <si>
    <t xml:space="preserve">Discovery call: scoped a three week Operating System Audit; agreed pricing, cadence, and a 22 day review checkpoint</t>
  </si>
  <si>
    <t xml:space="preserve">Aug 10</t>
  </si>
  <si>
    <t xml:space="preserve">Kickoff: Tue/Wed/Fri operating rhythm set; founder's Mon/Thu protected for creative work</t>
  </si>
  <si>
    <t xml:space="preserve">Cadence</t>
  </si>
  <si>
    <t xml:space="preserve">Aug 12</t>
  </si>
  <si>
    <t xml:space="preserve">Wed</t>
  </si>
  <si>
    <t xml:space="preserve">Project management tool renewed at a lower tier from seat usage data; proofing tool cancelled</t>
  </si>
  <si>
    <t xml:space="preserve">Aug 14</t>
  </si>
  <si>
    <t xml:space="preserve">Fri</t>
  </si>
  <si>
    <t xml:space="preserve">Subscription inventory complete: nineteen tools, four with no active user, two renewals now owned</t>
  </si>
  <si>
    <t xml:space="preserve">Reports were being generated and not read because no meeting existed to read them in. The Friday review now has a fixed slot for the flag list.</t>
  </si>
  <si>
    <t xml:space="preserve">Aug 18</t>
  </si>
  <si>
    <t xml:space="preserve">Tue</t>
  </si>
  <si>
    <t xml:space="preserve">Retainer rate updated; 60 day notice with grandfathering window</t>
  </si>
  <si>
    <t xml:space="preserve">Aug 19</t>
  </si>
  <si>
    <t xml:space="preserve">Two step creative review adopted; studio director approves standard work</t>
  </si>
  <si>
    <t xml:space="preserve">Aug 21</t>
  </si>
  <si>
    <t xml:space="preserve">Two proposals that had waited on the unset rate went out the same week</t>
  </si>
  <si>
    <t xml:space="preserve">Sales</t>
  </si>
  <si>
    <t xml:space="preserve">None of the stalled decisions lacked an answer. They lacked a container. The Tuesday meeting is the container.</t>
  </si>
  <si>
    <t xml:space="preserve">Aug 25</t>
  </si>
  <si>
    <t xml:space="preserve">Producer scorecard and question set approved; posting live</t>
  </si>
  <si>
    <t xml:space="preserve">Aug 26</t>
  </si>
  <si>
    <t xml:space="preserve">Financial Responsibility Map complete: eleven obligations, every one with an owner or explicitly marked unowned</t>
  </si>
  <si>
    <t xml:space="preserve">Aug 28</t>
  </si>
  <si>
    <t xml:space="preserve">First accountant advisory session held against the question set; margin by service line answered</t>
  </si>
  <si>
    <t xml:space="preserve">Website rebuild parked until Q1</t>
  </si>
  <si>
    <t xml:space="preserve">Sep 1</t>
  </si>
  <si>
    <t xml:space="preserve">Founder absence test scheduled for early November</t>
  </si>
  <si>
    <t xml:space="preserve">Sep 4</t>
  </si>
  <si>
    <t xml:space="preserve">Third consecutive week with all three operating meetings held; review turnaround down four days</t>
  </si>
  <si>
    <t xml:space="preserve">Close out: 30/60/90 roadmap handed over; 22 day checkpoint set</t>
  </si>
  <si>
    <t xml:space="preserve">Totals</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</si>
</sst>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6"/>
      <color rgb="FF22303C"/>
      <name val="Arial"/>
      <family val="0"/>
      <charset val="1"/>
    </font>
    <font>
      <i val="true"/>
      <sz val="10"/>
      <color rgb="FF64789B"/>
      <name val="Arial"/>
      <family val="0"/>
      <charset val="1"/>
    </font>
    <font>
      <i val="true"/>
      <sz val="9"/>
      <color rgb="FF64789B"/>
      <name val="Arial"/>
      <family val="0"/>
      <charset val="1"/>
    </font>
    <font>
      <b val="true"/>
      <sz val="10"/>
      <color rgb="FFFFFFFF"/>
      <name val="Arial"/>
      <family val="0"/>
      <charset val="1"/>
    </font>
    <font>
      <sz val="10"/>
      <color rgb="FF22303C"/>
      <name val="Arial"/>
      <family val="0"/>
      <charset val="1"/>
    </font>
    <font>
      <b val="true"/>
      <sz val="9"/>
      <color rgb="FF22303C"/>
      <name val="Arial"/>
      <family val="0"/>
      <charset val="1"/>
    </font>
    <font>
      <sz val="9"/>
      <color rgb="FF22303C"/>
      <name val="Arial"/>
      <family val="0"/>
      <charset val="1"/>
    </font>
    <font>
      <b val="true"/>
      <sz val="10"/>
      <color rgb="FF22303C"/>
      <name val="Arial"/>
      <family val="0"/>
      <charset val="1"/>
    </font>
  </fonts>
  <fills count="9">
    <fill>
      <patternFill patternType="none"/>
    </fill>
    <fill>
      <patternFill patternType="gray125"/>
    </fill>
    <fill>
      <patternFill patternType="solid">
        <fgColor rgb="FF22303C"/>
        <bgColor rgb="FF333300"/>
      </patternFill>
    </fill>
    <fill>
      <patternFill patternType="solid">
        <fgColor rgb="FF64789B"/>
        <bgColor rgb="FF808080"/>
      </patternFill>
    </fill>
    <fill>
      <patternFill patternType="solid">
        <fgColor rgb="FFFCE4D6"/>
        <bgColor rgb="FFFFF2CC"/>
      </patternFill>
    </fill>
    <fill>
      <patternFill patternType="solid">
        <fgColor rgb="FFFFF2CC"/>
        <bgColor rgb="FFFCE4D6"/>
      </patternFill>
    </fill>
    <fill>
      <patternFill patternType="solid">
        <fgColor rgb="FFE2EFDA"/>
        <bgColor rgb="FFD9EAD3"/>
      </patternFill>
    </fill>
    <fill>
      <patternFill patternType="solid">
        <fgColor rgb="FFD6E4F0"/>
        <bgColor rgb="FFDDEBF7"/>
      </patternFill>
    </fill>
    <fill>
      <patternFill patternType="solid">
        <fgColor rgb="FFD9EAD3"/>
        <bgColor rgb="FFE2EFDA"/>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7" fillId="3"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true" applyAlignment="false" applyProtection="false">
      <alignment horizontal="general" vertical="bottom" textRotation="0" wrapText="false" indent="0" shrinkToFit="false"/>
      <protection locked="true" hidden="false"/>
    </xf>
    <xf numFmtId="164" fontId="10" fillId="5" borderId="0" xfId="0" applyFont="true" applyBorder="true" applyAlignment="false" applyProtection="false">
      <alignment horizontal="general" vertical="bottom" textRotation="0" wrapText="false" indent="0" shrinkToFit="false"/>
      <protection locked="true" hidden="false"/>
    </xf>
    <xf numFmtId="164" fontId="10" fillId="6"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top"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7" borderId="0" xfId="0" applyFont="true" applyBorder="false" applyAlignment="false" applyProtection="false">
      <alignment horizontal="general" vertical="bottom" textRotation="0" wrapText="false" indent="0" shrinkToFit="false"/>
      <protection locked="true" hidden="false"/>
    </xf>
    <xf numFmtId="164" fontId="10" fillId="8"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E2EFDA"/>
        </patternFill>
      </fill>
    </dxf>
    <dxf>
      <fill>
        <patternFill>
          <bgColor rgb="FFFFF2CC"/>
        </patternFill>
      </fill>
    </dxf>
    <dxf>
      <fill>
        <patternFill>
          <bgColor rgb="FFF8CBAD"/>
        </patternFill>
      </fill>
    </dxf>
    <dxf>
      <fill>
        <patternFill>
          <bgColor rgb="FFDDEBF7"/>
        </patternFill>
      </fill>
    </dxf>
    <dxf>
      <fill>
        <patternFill>
          <bgColor rgb="FFE7E6E6"/>
        </patternFill>
      </fill>
    </dxf>
    <dxf>
      <fill>
        <patternFill>
          <bgColor rgb="FFFCE4D6"/>
        </patternFill>
      </fill>
    </dxf>
    <dxf>
      <fill>
        <patternFill>
          <bgColor rgb="FFD6E4F0"/>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6E4F0"/>
      <rgbColor rgb="FF808080"/>
      <rgbColor rgb="FF9999FF"/>
      <rgbColor rgb="FF993366"/>
      <rgbColor rgb="FFFFF2CC"/>
      <rgbColor rgb="FFDDEBF7"/>
      <rgbColor rgb="FF660066"/>
      <rgbColor rgb="FFFF8080"/>
      <rgbColor rgb="FF0066CC"/>
      <rgbColor rgb="FFD0D7DE"/>
      <rgbColor rgb="FF000080"/>
      <rgbColor rgb="FFFF00FF"/>
      <rgbColor rgb="FFFFFF00"/>
      <rgbColor rgb="FF00FFFF"/>
      <rgbColor rgb="FF800080"/>
      <rgbColor rgb="FF800000"/>
      <rgbColor rgb="FF008080"/>
      <rgbColor rgb="FF0000FF"/>
      <rgbColor rgb="FF00CCFF"/>
      <rgbColor rgb="FFE2EFDA"/>
      <rgbColor rgb="FFD9EAD3"/>
      <rgbColor rgb="FFFCE4D6"/>
      <rgbColor rgb="FFE7E6E6"/>
      <rgbColor rgb="FFFF99CC"/>
      <rgbColor rgb="FFCC99FF"/>
      <rgbColor rgb="FFF8CBAD"/>
      <rgbColor rgb="FF3366FF"/>
      <rgbColor rgb="FF33CCCC"/>
      <rgbColor rgb="FF99CC00"/>
      <rgbColor rgb="FFFFCC00"/>
      <rgbColor rgb="FFFF9900"/>
      <rgbColor rgb="FFFF6600"/>
      <rgbColor rgb="FF64789B"/>
      <rgbColor rgb="FF969696"/>
      <rgbColor rgb="FF003366"/>
      <rgbColor rgb="FF339966"/>
      <rgbColor rgb="FF003300"/>
      <rgbColor rgb="FF333300"/>
      <rgbColor rgb="FF993300"/>
      <rgbColor rgb="FF993366"/>
      <rgbColor rgb="FF333399"/>
      <rgbColor rgb="FF2230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4"/>
    <col collapsed="false" customWidth="true" hidden="false" outlineLevel="0" max="3" min="3" style="0" width="18"/>
    <col collapsed="false" customWidth="true" hidden="false" outlineLevel="0" max="4" min="4" style="0" width="11"/>
    <col collapsed="false" customWidth="true" hidden="false" outlineLevel="0" max="5" min="5" style="0" width="32"/>
    <col collapsed="false" customWidth="true" hidden="false" outlineLevel="0" max="6" min="6" style="0" width="13"/>
    <col collapsed="false" customWidth="true" hidden="false" outlineLevel="0" max="7" min="7" style="0" width="26"/>
    <col collapsed="false" customWidth="true" hidden="false" outlineLevel="0" max="8" min="8" style="0" width="34"/>
    <col collapsed="false" customWidth="true" hidden="false" outlineLevel="0" max="9" min="9" style="0" width="52"/>
  </cols>
  <sheetData>
    <row r="1" customFormat="false" ht="19.7" hidden="false" customHeight="false" outlineLevel="0" collapsed="false">
      <c r="A1" s="1" t="s">
        <v>0</v>
      </c>
      <c r="B1" s="1"/>
      <c r="C1" s="1"/>
      <c r="D1" s="1"/>
      <c r="E1" s="1"/>
      <c r="F1" s="1"/>
      <c r="G1" s="1"/>
      <c r="H1" s="1"/>
      <c r="I1" s="1"/>
    </row>
    <row r="2" customFormat="false" ht="30" hidden="false" customHeight="true" outlineLevel="0" collapsed="false">
      <c r="A2" s="2" t="s">
        <v>1</v>
      </c>
      <c r="B2" s="2"/>
      <c r="C2" s="2"/>
      <c r="D2" s="2"/>
      <c r="E2" s="2"/>
      <c r="F2" s="2"/>
      <c r="G2" s="2"/>
      <c r="H2" s="2"/>
      <c r="I2" s="2"/>
    </row>
    <row r="3" customFormat="false" ht="15" hidden="false" customHeight="false" outlineLevel="0" collapsed="false">
      <c r="A3" s="3" t="s">
        <v>2</v>
      </c>
      <c r="B3" s="3"/>
      <c r="C3" s="3"/>
      <c r="D3" s="3"/>
      <c r="E3" s="3"/>
      <c r="F3" s="3"/>
      <c r="G3" s="3"/>
      <c r="H3" s="3"/>
      <c r="I3" s="3"/>
    </row>
    <row r="5" customFormat="false" ht="15" hidden="false" customHeight="false" outlineLevel="0" collapsed="false">
      <c r="A5" s="4" t="s">
        <v>3</v>
      </c>
      <c r="B5" s="4" t="s">
        <v>4</v>
      </c>
      <c r="C5" s="4" t="s">
        <v>5</v>
      </c>
      <c r="D5" s="4" t="s">
        <v>6</v>
      </c>
      <c r="E5" s="4" t="s">
        <v>7</v>
      </c>
      <c r="F5" s="4" t="s">
        <v>8</v>
      </c>
      <c r="G5" s="4" t="s">
        <v>9</v>
      </c>
      <c r="H5" s="4" t="s">
        <v>10</v>
      </c>
      <c r="I5" s="4" t="s">
        <v>11</v>
      </c>
    </row>
    <row r="6" customFormat="false" ht="15" hidden="false" customHeight="false" outlineLevel="0" collapsed="false">
      <c r="A6" s="5" t="s">
        <v>12</v>
      </c>
      <c r="B6" s="5"/>
      <c r="C6" s="5"/>
      <c r="D6" s="5"/>
      <c r="E6" s="5"/>
      <c r="F6" s="5"/>
      <c r="G6" s="5"/>
      <c r="H6" s="5"/>
      <c r="I6" s="5"/>
    </row>
    <row r="7" customFormat="false" ht="57.75" hidden="false" customHeight="true" outlineLevel="0" collapsed="false">
      <c r="A7" s="6" t="s">
        <v>13</v>
      </c>
      <c r="B7" s="6" t="s">
        <v>14</v>
      </c>
      <c r="C7" s="6" t="s">
        <v>15</v>
      </c>
      <c r="D7" s="6" t="s">
        <v>16</v>
      </c>
      <c r="E7" s="6" t="s">
        <v>17</v>
      </c>
      <c r="F7" s="6" t="s">
        <v>18</v>
      </c>
      <c r="G7" s="6" t="s">
        <v>19</v>
      </c>
      <c r="H7" s="6" t="s">
        <v>20</v>
      </c>
      <c r="I7" s="6" t="s">
        <v>21</v>
      </c>
    </row>
    <row r="8" customFormat="false" ht="57.75" hidden="false" customHeight="true" outlineLevel="0" collapsed="false">
      <c r="A8" s="6" t="s">
        <v>22</v>
      </c>
      <c r="B8" s="6" t="s">
        <v>14</v>
      </c>
      <c r="C8" s="6" t="s">
        <v>23</v>
      </c>
      <c r="D8" s="6" t="s">
        <v>24</v>
      </c>
      <c r="E8" s="6" t="s">
        <v>25</v>
      </c>
      <c r="F8" s="6" t="s">
        <v>24</v>
      </c>
      <c r="G8" s="6" t="s">
        <v>26</v>
      </c>
      <c r="H8" s="6" t="s">
        <v>27</v>
      </c>
      <c r="I8" s="6" t="s">
        <v>28</v>
      </c>
    </row>
    <row r="9" customFormat="false" ht="57.75" hidden="false" customHeight="true" outlineLevel="0" collapsed="false">
      <c r="A9" s="6" t="s">
        <v>29</v>
      </c>
      <c r="B9" s="6" t="s">
        <v>14</v>
      </c>
      <c r="C9" s="6" t="s">
        <v>30</v>
      </c>
      <c r="D9" s="6" t="s">
        <v>16</v>
      </c>
      <c r="E9" s="6" t="s">
        <v>31</v>
      </c>
      <c r="F9" s="6" t="s">
        <v>32</v>
      </c>
      <c r="G9" s="6" t="s">
        <v>33</v>
      </c>
      <c r="H9" s="6" t="s">
        <v>34</v>
      </c>
      <c r="I9" s="6" t="s">
        <v>35</v>
      </c>
    </row>
    <row r="10" customFormat="false" ht="15" hidden="false" customHeight="false" outlineLevel="0" collapsed="false">
      <c r="A10" s="5" t="s">
        <v>36</v>
      </c>
      <c r="B10" s="5"/>
      <c r="C10" s="5"/>
      <c r="D10" s="5"/>
      <c r="E10" s="5"/>
      <c r="F10" s="5"/>
      <c r="G10" s="5"/>
      <c r="H10" s="5"/>
      <c r="I10" s="5"/>
    </row>
    <row r="11" customFormat="false" ht="57.75" hidden="false" customHeight="true" outlineLevel="0" collapsed="false">
      <c r="A11" s="6" t="s">
        <v>37</v>
      </c>
      <c r="B11" s="6" t="s">
        <v>38</v>
      </c>
      <c r="C11" s="6" t="s">
        <v>23</v>
      </c>
      <c r="D11" s="6" t="s">
        <v>16</v>
      </c>
      <c r="E11" s="6" t="s">
        <v>39</v>
      </c>
      <c r="F11" s="6" t="s">
        <v>40</v>
      </c>
      <c r="G11" s="6" t="s">
        <v>41</v>
      </c>
      <c r="H11" s="6" t="s">
        <v>42</v>
      </c>
      <c r="I11" s="6" t="s">
        <v>43</v>
      </c>
    </row>
    <row r="12" customFormat="false" ht="57.75" hidden="false" customHeight="true" outlineLevel="0" collapsed="false">
      <c r="A12" s="6" t="s">
        <v>44</v>
      </c>
      <c r="B12" s="6" t="s">
        <v>38</v>
      </c>
      <c r="C12" s="6" t="s">
        <v>23</v>
      </c>
      <c r="D12" s="6" t="s">
        <v>45</v>
      </c>
      <c r="E12" s="6" t="s">
        <v>46</v>
      </c>
      <c r="F12" s="6" t="s">
        <v>47</v>
      </c>
      <c r="G12" s="6" t="s">
        <v>48</v>
      </c>
      <c r="H12" s="6" t="s">
        <v>49</v>
      </c>
      <c r="I12" s="6" t="s">
        <v>50</v>
      </c>
    </row>
    <row r="13" customFormat="false" ht="15" hidden="false" customHeight="false" outlineLevel="0" collapsed="false">
      <c r="A13" s="5" t="s">
        <v>51</v>
      </c>
      <c r="B13" s="5"/>
      <c r="C13" s="5"/>
      <c r="D13" s="5"/>
      <c r="E13" s="5"/>
      <c r="F13" s="5"/>
      <c r="G13" s="5"/>
      <c r="H13" s="5"/>
      <c r="I13" s="5"/>
    </row>
    <row r="14" customFormat="false" ht="57.75" hidden="false" customHeight="true" outlineLevel="0" collapsed="false">
      <c r="A14" s="6" t="s">
        <v>52</v>
      </c>
      <c r="B14" s="6" t="s">
        <v>53</v>
      </c>
      <c r="C14" s="6" t="s">
        <v>30</v>
      </c>
      <c r="D14" s="6" t="s">
        <v>24</v>
      </c>
      <c r="E14" s="6" t="s">
        <v>54</v>
      </c>
      <c r="F14" s="6" t="s">
        <v>24</v>
      </c>
      <c r="G14" s="6" t="s">
        <v>55</v>
      </c>
      <c r="H14" s="6" t="s">
        <v>56</v>
      </c>
      <c r="I14" s="6" t="s">
        <v>57</v>
      </c>
    </row>
    <row r="15" customFormat="false" ht="57.75" hidden="false" customHeight="true" outlineLevel="0" collapsed="false">
      <c r="A15" s="6" t="s">
        <v>58</v>
      </c>
      <c r="B15" s="6" t="s">
        <v>53</v>
      </c>
      <c r="C15" s="6" t="s">
        <v>23</v>
      </c>
      <c r="D15" s="6" t="s">
        <v>59</v>
      </c>
      <c r="E15" s="6" t="s">
        <v>60</v>
      </c>
      <c r="F15" s="6" t="s">
        <v>61</v>
      </c>
      <c r="G15" s="6" t="s">
        <v>62</v>
      </c>
      <c r="H15" s="6" t="s">
        <v>63</v>
      </c>
      <c r="I15" s="6" t="s">
        <v>64</v>
      </c>
    </row>
    <row r="16" customFormat="false" ht="57.75" hidden="false" customHeight="true" outlineLevel="0" collapsed="false">
      <c r="A16" s="6" t="s">
        <v>65</v>
      </c>
      <c r="B16" s="6" t="s">
        <v>53</v>
      </c>
      <c r="C16" s="6" t="s">
        <v>66</v>
      </c>
      <c r="D16" s="6" t="s">
        <v>16</v>
      </c>
      <c r="E16" s="6" t="s">
        <v>67</v>
      </c>
      <c r="F16" s="6" t="s">
        <v>18</v>
      </c>
      <c r="G16" s="6" t="s">
        <v>68</v>
      </c>
      <c r="H16" s="6" t="s">
        <v>69</v>
      </c>
      <c r="I16" s="6" t="s">
        <v>70</v>
      </c>
    </row>
    <row r="17" customFormat="false" ht="57.75" hidden="false" customHeight="true" outlineLevel="0" collapsed="false">
      <c r="A17" s="6" t="s">
        <v>71</v>
      </c>
      <c r="B17" s="6" t="s">
        <v>53</v>
      </c>
      <c r="C17" s="6" t="s">
        <v>30</v>
      </c>
      <c r="D17" s="6" t="s">
        <v>24</v>
      </c>
      <c r="E17" s="6" t="s">
        <v>72</v>
      </c>
      <c r="F17" s="6" t="s">
        <v>24</v>
      </c>
      <c r="G17" s="6" t="s">
        <v>73</v>
      </c>
      <c r="H17" s="6" t="s">
        <v>74</v>
      </c>
      <c r="I17" s="6" t="s">
        <v>75</v>
      </c>
    </row>
    <row r="18" customFormat="false" ht="15" hidden="false" customHeight="false" outlineLevel="0" collapsed="false">
      <c r="A18" s="5" t="s">
        <v>76</v>
      </c>
      <c r="B18" s="5"/>
      <c r="C18" s="5"/>
      <c r="D18" s="5"/>
      <c r="E18" s="5"/>
      <c r="F18" s="5"/>
      <c r="G18" s="5"/>
      <c r="H18" s="5"/>
      <c r="I18" s="5"/>
    </row>
    <row r="19" customFormat="false" ht="57.75" hidden="false" customHeight="true" outlineLevel="0" collapsed="false">
      <c r="A19" s="6" t="s">
        <v>77</v>
      </c>
      <c r="B19" s="6" t="s">
        <v>78</v>
      </c>
      <c r="C19" s="6" t="s">
        <v>79</v>
      </c>
      <c r="D19" s="6" t="s">
        <v>16</v>
      </c>
      <c r="E19" s="6" t="s">
        <v>80</v>
      </c>
      <c r="F19" s="6" t="s">
        <v>18</v>
      </c>
      <c r="G19" s="6" t="s">
        <v>81</v>
      </c>
      <c r="H19" s="6" t="s">
        <v>82</v>
      </c>
      <c r="I19" s="6" t="s">
        <v>83</v>
      </c>
    </row>
    <row r="20" customFormat="false" ht="57.75" hidden="false" customHeight="true" outlineLevel="0" collapsed="false">
      <c r="A20" s="6" t="s">
        <v>84</v>
      </c>
      <c r="B20" s="6" t="s">
        <v>78</v>
      </c>
      <c r="C20" s="6" t="s">
        <v>79</v>
      </c>
      <c r="D20" s="6" t="s">
        <v>16</v>
      </c>
      <c r="E20" s="6" t="s">
        <v>85</v>
      </c>
      <c r="F20" s="6" t="s">
        <v>61</v>
      </c>
      <c r="G20" s="6" t="s">
        <v>86</v>
      </c>
      <c r="H20" s="6" t="s">
        <v>87</v>
      </c>
      <c r="I20" s="6" t="s">
        <v>88</v>
      </c>
    </row>
    <row r="21" customFormat="false" ht="57.75" hidden="false" customHeight="true" outlineLevel="0" collapsed="false">
      <c r="A21" s="6" t="s">
        <v>89</v>
      </c>
      <c r="B21" s="6" t="s">
        <v>78</v>
      </c>
      <c r="C21" s="6" t="s">
        <v>79</v>
      </c>
      <c r="D21" s="6" t="s">
        <v>59</v>
      </c>
      <c r="E21" s="6" t="s">
        <v>90</v>
      </c>
      <c r="F21" s="6" t="s">
        <v>40</v>
      </c>
      <c r="G21" s="6" t="s">
        <v>91</v>
      </c>
      <c r="H21" s="6" t="s">
        <v>92</v>
      </c>
      <c r="I21" s="6" t="s">
        <v>93</v>
      </c>
    </row>
    <row r="22" customFormat="false" ht="15" hidden="false" customHeight="false" outlineLevel="0" collapsed="false">
      <c r="A22" s="5" t="s">
        <v>94</v>
      </c>
      <c r="B22" s="5"/>
      <c r="C22" s="5"/>
      <c r="D22" s="5"/>
      <c r="E22" s="5"/>
      <c r="F22" s="5"/>
      <c r="G22" s="5"/>
      <c r="H22" s="5"/>
      <c r="I22" s="5"/>
    </row>
    <row r="23" customFormat="false" ht="57.75" hidden="false" customHeight="true" outlineLevel="0" collapsed="false">
      <c r="A23" s="6" t="s">
        <v>95</v>
      </c>
      <c r="B23" s="6" t="s">
        <v>78</v>
      </c>
      <c r="C23" s="6" t="s">
        <v>30</v>
      </c>
      <c r="D23" s="6" t="s">
        <v>96</v>
      </c>
      <c r="E23" s="6" t="s">
        <v>97</v>
      </c>
      <c r="F23" s="6" t="s">
        <v>98</v>
      </c>
      <c r="G23" s="6" t="s">
        <v>99</v>
      </c>
      <c r="H23" s="6" t="s">
        <v>100</v>
      </c>
      <c r="I23" s="6" t="s">
        <v>101</v>
      </c>
    </row>
  </sheetData>
  <mergeCells count="8">
    <mergeCell ref="A1:I1"/>
    <mergeCell ref="A2:I2"/>
    <mergeCell ref="A3:I3"/>
    <mergeCell ref="A6:I6"/>
    <mergeCell ref="A10:I10"/>
    <mergeCell ref="A13:I13"/>
    <mergeCell ref="A18:I18"/>
    <mergeCell ref="A22:I22"/>
  </mergeCells>
  <conditionalFormatting sqref="D6:D64">
    <cfRule type="expression" priority="2" aboveAverage="0" equalAverage="0" bottom="0" percent="0" rank="0" text="" dxfId="0">
      <formula>$D6="On Track"</formula>
    </cfRule>
    <cfRule type="expression" priority="3" aboveAverage="0" equalAverage="0" bottom="0" percent="0" rank="0" text="" dxfId="1">
      <formula>$D6="At Risk"</formula>
    </cfRule>
    <cfRule type="expression" priority="4" aboveAverage="0" equalAverage="0" bottom="0" percent="0" rank="0" text="" dxfId="2">
      <formula>$D6="Blocked"</formula>
    </cfRule>
    <cfRule type="expression" priority="5" aboveAverage="0" equalAverage="0" bottom="0" percent="0" rank="0" text="" dxfId="3">
      <formula>$D6="Done"</formula>
    </cfRule>
    <cfRule type="expression" priority="6" aboveAverage="0" equalAverage="0" bottom="0" percent="0" rank="0" text="" dxfId="4">
      <formula>$D6="Parked"</formula>
    </cfRule>
  </conditionalFormatting>
  <dataValidations count="1">
    <dataValidation allowBlank="true" errorStyle="stop" operator="between" showDropDown="false" showErrorMessage="false" showInputMessage="false" sqref="D6:D64" type="list">
      <formula1>"On Track,At Risk,Blocked,Done,Parked"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12"/>
    <col collapsed="false" customWidth="true" hidden="false" outlineLevel="0" max="4" min="4" style="0" width="14"/>
    <col collapsed="false" customWidth="true" hidden="false" outlineLevel="0" max="5" min="5" style="0" width="15"/>
    <col collapsed="false" customWidth="true" hidden="false" outlineLevel="0" max="6" min="6" style="0" width="30"/>
    <col collapsed="false" customWidth="true" hidden="false" outlineLevel="0" max="7" min="7" style="0" width="34"/>
    <col collapsed="false" customWidth="true" hidden="false" outlineLevel="0" max="8" min="8" style="0" width="32"/>
  </cols>
  <sheetData>
    <row r="1" customFormat="false" ht="19.7" hidden="false" customHeight="false" outlineLevel="0" collapsed="false">
      <c r="A1" s="1" t="s">
        <v>102</v>
      </c>
      <c r="B1" s="1"/>
      <c r="C1" s="1"/>
      <c r="D1" s="1"/>
      <c r="E1" s="1"/>
      <c r="F1" s="1"/>
      <c r="G1" s="1"/>
      <c r="H1" s="1"/>
    </row>
    <row r="2" customFormat="false" ht="30" hidden="false" customHeight="true" outlineLevel="0" collapsed="false">
      <c r="A2" s="2" t="s">
        <v>103</v>
      </c>
      <c r="B2" s="2"/>
      <c r="C2" s="2"/>
      <c r="D2" s="2"/>
      <c r="E2" s="2"/>
      <c r="F2" s="2"/>
      <c r="G2" s="2"/>
      <c r="H2" s="2"/>
    </row>
    <row r="3" customFormat="false" ht="15" hidden="false" customHeight="false" outlineLevel="0" collapsed="false">
      <c r="A3" s="3" t="s">
        <v>2</v>
      </c>
      <c r="B3" s="3"/>
      <c r="C3" s="3"/>
      <c r="D3" s="3"/>
      <c r="E3" s="3"/>
      <c r="F3" s="3"/>
      <c r="G3" s="3"/>
      <c r="H3" s="3"/>
    </row>
    <row r="4" customFormat="false" ht="15" hidden="false" customHeight="false" outlineLevel="0" collapsed="false">
      <c r="A4" s="7" t="s">
        <v>104</v>
      </c>
      <c r="B4" s="8" t="s">
        <v>105</v>
      </c>
      <c r="C4" s="8"/>
      <c r="D4" s="9" t="s">
        <v>106</v>
      </c>
      <c r="E4" s="9"/>
      <c r="F4" s="10" t="s">
        <v>107</v>
      </c>
      <c r="G4" s="10"/>
    </row>
    <row r="6" customFormat="false" ht="15" hidden="false" customHeight="false" outlineLevel="0" collapsed="false">
      <c r="A6" s="4" t="s">
        <v>108</v>
      </c>
      <c r="B6" s="4" t="s">
        <v>109</v>
      </c>
      <c r="C6" s="4" t="s">
        <v>110</v>
      </c>
      <c r="D6" s="4" t="s">
        <v>4</v>
      </c>
      <c r="E6" s="4" t="s">
        <v>111</v>
      </c>
      <c r="F6" s="4" t="s">
        <v>112</v>
      </c>
      <c r="G6" s="4" t="s">
        <v>113</v>
      </c>
      <c r="H6" s="4" t="s">
        <v>114</v>
      </c>
    </row>
    <row r="7" customFormat="false" ht="48" hidden="false" customHeight="true" outlineLevel="0" collapsed="false">
      <c r="A7" s="11" t="n">
        <v>1</v>
      </c>
      <c r="B7" s="6" t="s">
        <v>115</v>
      </c>
      <c r="C7" s="6" t="s">
        <v>116</v>
      </c>
      <c r="D7" s="6" t="s">
        <v>117</v>
      </c>
      <c r="E7" s="6" t="s">
        <v>118</v>
      </c>
      <c r="F7" s="6" t="s">
        <v>119</v>
      </c>
      <c r="G7" s="6" t="s">
        <v>120</v>
      </c>
      <c r="H7" s="6" t="s">
        <v>121</v>
      </c>
    </row>
    <row r="8" customFormat="false" ht="48" hidden="false" customHeight="true" outlineLevel="0" collapsed="false">
      <c r="A8" s="11" t="n">
        <v>2</v>
      </c>
      <c r="B8" s="6" t="s">
        <v>122</v>
      </c>
      <c r="C8" s="6" t="s">
        <v>123</v>
      </c>
      <c r="D8" s="6" t="s">
        <v>14</v>
      </c>
      <c r="E8" s="6" t="s">
        <v>124</v>
      </c>
      <c r="F8" s="6" t="s">
        <v>125</v>
      </c>
      <c r="G8" s="6" t="s">
        <v>126</v>
      </c>
      <c r="H8" s="6" t="s">
        <v>127</v>
      </c>
    </row>
    <row r="9" customFormat="false" ht="48" hidden="false" customHeight="true" outlineLevel="0" collapsed="false">
      <c r="A9" s="11" t="n">
        <v>3</v>
      </c>
      <c r="B9" s="6" t="s">
        <v>128</v>
      </c>
      <c r="C9" s="6" t="s">
        <v>123</v>
      </c>
      <c r="D9" s="6" t="s">
        <v>129</v>
      </c>
      <c r="E9" s="6" t="s">
        <v>130</v>
      </c>
      <c r="F9" s="6" t="s">
        <v>131</v>
      </c>
      <c r="G9" s="6" t="s">
        <v>132</v>
      </c>
      <c r="H9" s="6" t="s">
        <v>133</v>
      </c>
    </row>
    <row r="10" customFormat="false" ht="48" hidden="false" customHeight="true" outlineLevel="0" collapsed="false">
      <c r="A10" s="11" t="n">
        <v>4</v>
      </c>
      <c r="B10" s="6" t="s">
        <v>134</v>
      </c>
      <c r="C10" s="6" t="s">
        <v>123</v>
      </c>
      <c r="D10" s="6" t="s">
        <v>129</v>
      </c>
      <c r="E10" s="6" t="s">
        <v>130</v>
      </c>
      <c r="F10" s="6" t="s">
        <v>65</v>
      </c>
      <c r="G10" s="6" t="s">
        <v>135</v>
      </c>
      <c r="H10" s="6" t="s">
        <v>136</v>
      </c>
    </row>
    <row r="11" customFormat="false" ht="48" hidden="false" customHeight="true" outlineLevel="0" collapsed="false">
      <c r="A11" s="11" t="n">
        <v>5</v>
      </c>
      <c r="B11" s="6" t="s">
        <v>137</v>
      </c>
      <c r="C11" s="6" t="s">
        <v>138</v>
      </c>
      <c r="D11" s="6" t="s">
        <v>53</v>
      </c>
      <c r="E11" s="6" t="s">
        <v>130</v>
      </c>
      <c r="F11" s="6" t="s">
        <v>139</v>
      </c>
      <c r="G11" s="6" t="s">
        <v>140</v>
      </c>
      <c r="H11" s="6" t="s">
        <v>141</v>
      </c>
    </row>
    <row r="12" customFormat="false" ht="48" hidden="false" customHeight="true" outlineLevel="0" collapsed="false">
      <c r="A12" s="11" t="n">
        <v>6</v>
      </c>
      <c r="B12" s="6" t="s">
        <v>142</v>
      </c>
      <c r="C12" s="6" t="s">
        <v>138</v>
      </c>
      <c r="D12" s="6" t="s">
        <v>14</v>
      </c>
      <c r="E12" s="6" t="s">
        <v>118</v>
      </c>
      <c r="F12" s="6" t="s">
        <v>143</v>
      </c>
      <c r="G12" s="6" t="s">
        <v>144</v>
      </c>
      <c r="H12" s="6" t="s">
        <v>145</v>
      </c>
    </row>
    <row r="13" customFormat="false" ht="48" hidden="false" customHeight="true" outlineLevel="0" collapsed="false">
      <c r="A13" s="11" t="n">
        <v>7</v>
      </c>
      <c r="B13" s="6" t="s">
        <v>146</v>
      </c>
      <c r="C13" s="6" t="s">
        <v>138</v>
      </c>
      <c r="D13" s="6" t="s">
        <v>53</v>
      </c>
      <c r="E13" s="6" t="s">
        <v>124</v>
      </c>
      <c r="F13" s="6" t="s">
        <v>147</v>
      </c>
      <c r="G13" s="6" t="s">
        <v>148</v>
      </c>
      <c r="H13" s="6" t="s">
        <v>149</v>
      </c>
    </row>
    <row r="14" customFormat="false" ht="48" hidden="false" customHeight="true" outlineLevel="0" collapsed="false">
      <c r="A14" s="11" t="n">
        <v>8</v>
      </c>
      <c r="B14" s="6" t="s">
        <v>150</v>
      </c>
      <c r="C14" s="6" t="s">
        <v>138</v>
      </c>
      <c r="D14" s="6" t="s">
        <v>53</v>
      </c>
      <c r="E14" s="6" t="s">
        <v>124</v>
      </c>
      <c r="F14" s="6" t="s">
        <v>151</v>
      </c>
      <c r="G14" s="6" t="s">
        <v>152</v>
      </c>
      <c r="H14" s="6" t="s">
        <v>153</v>
      </c>
    </row>
    <row r="15" customFormat="false" ht="48" hidden="false" customHeight="true" outlineLevel="0" collapsed="false">
      <c r="A15" s="11" t="n">
        <v>9</v>
      </c>
      <c r="B15" s="6" t="s">
        <v>154</v>
      </c>
      <c r="C15" s="6" t="s">
        <v>155</v>
      </c>
      <c r="D15" s="6" t="s">
        <v>38</v>
      </c>
      <c r="E15" s="6" t="s">
        <v>130</v>
      </c>
      <c r="F15" s="6" t="s">
        <v>156</v>
      </c>
      <c r="G15" s="6" t="s">
        <v>157</v>
      </c>
      <c r="H15" s="6" t="s">
        <v>158</v>
      </c>
    </row>
    <row r="16" customFormat="false" ht="48" hidden="false" customHeight="true" outlineLevel="0" collapsed="false">
      <c r="A16" s="11" t="n">
        <v>10</v>
      </c>
      <c r="B16" s="6" t="s">
        <v>159</v>
      </c>
      <c r="C16" s="6" t="s">
        <v>155</v>
      </c>
      <c r="D16" s="6" t="s">
        <v>53</v>
      </c>
      <c r="E16" s="6" t="s">
        <v>118</v>
      </c>
      <c r="F16" s="6" t="s">
        <v>160</v>
      </c>
      <c r="G16" s="6" t="s">
        <v>161</v>
      </c>
      <c r="H16" s="6" t="s">
        <v>162</v>
      </c>
    </row>
    <row r="17" customFormat="false" ht="48" hidden="false" customHeight="true" outlineLevel="0" collapsed="false">
      <c r="A17" s="11" t="n">
        <v>11</v>
      </c>
      <c r="B17" s="6" t="s">
        <v>163</v>
      </c>
      <c r="C17" s="6" t="s">
        <v>155</v>
      </c>
      <c r="D17" s="6" t="s">
        <v>78</v>
      </c>
      <c r="E17" s="6" t="s">
        <v>124</v>
      </c>
      <c r="F17" s="6" t="s">
        <v>164</v>
      </c>
      <c r="G17" s="6" t="s">
        <v>165</v>
      </c>
      <c r="H17" s="6" t="s">
        <v>166</v>
      </c>
    </row>
    <row r="18" customFormat="false" ht="48" hidden="false" customHeight="true" outlineLevel="0" collapsed="false">
      <c r="A18" s="11" t="n">
        <v>12</v>
      </c>
      <c r="B18" s="6" t="s">
        <v>167</v>
      </c>
      <c r="C18" s="6" t="s">
        <v>155</v>
      </c>
      <c r="D18" s="6" t="s">
        <v>78</v>
      </c>
      <c r="E18" s="6" t="s">
        <v>118</v>
      </c>
      <c r="F18" s="6" t="s">
        <v>168</v>
      </c>
      <c r="G18" s="6" t="s">
        <v>169</v>
      </c>
      <c r="H18" s="6" t="s">
        <v>170</v>
      </c>
    </row>
    <row r="19" customFormat="false" ht="48" hidden="false" customHeight="true" outlineLevel="0" collapsed="false">
      <c r="A19" s="11" t="n">
        <v>13</v>
      </c>
      <c r="B19" s="6" t="s">
        <v>171</v>
      </c>
      <c r="C19" s="6" t="s">
        <v>155</v>
      </c>
      <c r="D19" s="6" t="s">
        <v>14</v>
      </c>
      <c r="E19" s="6" t="s">
        <v>124</v>
      </c>
      <c r="F19" s="6" t="s">
        <v>172</v>
      </c>
      <c r="G19" s="6" t="s">
        <v>173</v>
      </c>
      <c r="H19" s="6" t="s">
        <v>174</v>
      </c>
    </row>
    <row r="20" customFormat="false" ht="48" hidden="false" customHeight="true" outlineLevel="0" collapsed="false">
      <c r="A20" s="11" t="n">
        <v>14</v>
      </c>
      <c r="B20" s="6" t="s">
        <v>175</v>
      </c>
      <c r="C20" s="6" t="s">
        <v>155</v>
      </c>
      <c r="D20" s="6" t="s">
        <v>117</v>
      </c>
      <c r="E20" s="6" t="s">
        <v>124</v>
      </c>
      <c r="F20" s="6" t="s">
        <v>176</v>
      </c>
      <c r="G20" s="6" t="s">
        <v>177</v>
      </c>
      <c r="H20" s="6" t="s">
        <v>178</v>
      </c>
    </row>
    <row r="22" customFormat="false" ht="15" hidden="false" customHeight="false" outlineLevel="0" collapsed="false">
      <c r="B22" s="12" t="s">
        <v>179</v>
      </c>
      <c r="C22" s="12" t="n">
        <f aca="false">COUNTA(B7:B20)</f>
        <v>14</v>
      </c>
    </row>
    <row r="23" customFormat="false" ht="15" hidden="false" customHeight="false" outlineLevel="0" collapsed="false">
      <c r="B23" s="13" t="s">
        <v>180</v>
      </c>
      <c r="C23" s="13" t="n">
        <f aca="false">COUNTIF(E7:E20,"Stalled")</f>
        <v>4</v>
      </c>
    </row>
    <row r="24" customFormat="false" ht="15" hidden="false" customHeight="false" outlineLevel="0" collapsed="false">
      <c r="B24" s="13" t="s">
        <v>181</v>
      </c>
      <c r="C24" s="13" t="n">
        <f aca="false">COUNTIF(E7:E20,"Pre-discussed")</f>
        <v>4</v>
      </c>
    </row>
    <row r="25" customFormat="false" ht="15" hidden="false" customHeight="false" outlineLevel="0" collapsed="false">
      <c r="B25" s="13" t="s">
        <v>182</v>
      </c>
      <c r="C25" s="13" t="n">
        <f aca="false">COUNTIF(E7:E20,"Surfaced in audit")</f>
        <v>6</v>
      </c>
    </row>
  </sheetData>
  <mergeCells count="6">
    <mergeCell ref="A1:H1"/>
    <mergeCell ref="A2:H2"/>
    <mergeCell ref="A3:H3"/>
    <mergeCell ref="B4:C4"/>
    <mergeCell ref="D4:E4"/>
    <mergeCell ref="F4:G4"/>
  </mergeCells>
  <conditionalFormatting sqref="E7:E51">
    <cfRule type="expression" priority="2" aboveAverage="0" equalAverage="0" bottom="0" percent="0" rank="0" text="" dxfId="5">
      <formula>$E7="Stalled"</formula>
    </cfRule>
    <cfRule type="expression" priority="3" aboveAverage="0" equalAverage="0" bottom="0" percent="0" rank="0" text="" dxfId="1">
      <formula>$E7="Pre-discussed"</formula>
    </cfRule>
    <cfRule type="expression" priority="4" aboveAverage="0" equalAverage="0" bottom="0" percent="0" rank="0" text="" dxfId="0">
      <formula>$E7="Surfaced in audit"</formula>
    </cfRule>
  </conditionalFormatting>
  <dataValidations count="1">
    <dataValidation allowBlank="true" errorStyle="stop" operator="between" showDropDown="false" showErrorMessage="false" showInputMessage="false" sqref="E7:E51" type="list">
      <formula1>"Stalled,Pre-discussed,Surfaced in audit"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8"/>
    <col collapsed="false" customWidth="true" hidden="false" outlineLevel="0" max="3" min="3" style="0" width="11"/>
    <col collapsed="false" customWidth="true" hidden="false" outlineLevel="0" max="4" min="4" style="0" width="76"/>
    <col collapsed="false" customWidth="true" hidden="false" outlineLevel="0" max="5" min="5" style="0" width="20"/>
  </cols>
  <sheetData>
    <row r="1" customFormat="false" ht="19.7" hidden="false" customHeight="false" outlineLevel="0" collapsed="false">
      <c r="A1" s="1" t="s">
        <v>183</v>
      </c>
      <c r="B1" s="1"/>
      <c r="C1" s="1"/>
      <c r="D1" s="1"/>
      <c r="E1" s="1"/>
    </row>
    <row r="2" customFormat="false" ht="30" hidden="false" customHeight="true" outlineLevel="0" collapsed="false">
      <c r="A2" s="2" t="s">
        <v>184</v>
      </c>
      <c r="B2" s="2"/>
      <c r="C2" s="2"/>
      <c r="D2" s="2"/>
      <c r="E2" s="2"/>
    </row>
    <row r="3" customFormat="false" ht="15" hidden="false" customHeight="false" outlineLevel="0" collapsed="false">
      <c r="A3" s="3" t="s">
        <v>2</v>
      </c>
      <c r="B3" s="3"/>
      <c r="C3" s="3"/>
      <c r="D3" s="3"/>
      <c r="E3" s="3"/>
    </row>
    <row r="4" customFormat="false" ht="15" hidden="false" customHeight="false" outlineLevel="0" collapsed="false">
      <c r="A4" s="7" t="s">
        <v>185</v>
      </c>
      <c r="B4" s="14" t="s">
        <v>109</v>
      </c>
      <c r="C4" s="15" t="s">
        <v>186</v>
      </c>
      <c r="D4" s="16" t="s">
        <v>187</v>
      </c>
    </row>
    <row r="6" customFormat="false" ht="15" hidden="false" customHeight="false" outlineLevel="0" collapsed="false">
      <c r="A6" s="4" t="s">
        <v>188</v>
      </c>
      <c r="B6" s="4" t="s">
        <v>189</v>
      </c>
      <c r="C6" s="4" t="s">
        <v>190</v>
      </c>
      <c r="D6" s="4" t="s">
        <v>191</v>
      </c>
      <c r="E6" s="4" t="s">
        <v>4</v>
      </c>
    </row>
    <row r="7" customFormat="false" ht="31.5" hidden="false" customHeight="true" outlineLevel="0" collapsed="false">
      <c r="A7" s="6" t="s">
        <v>192</v>
      </c>
      <c r="B7" s="6" t="s">
        <v>193</v>
      </c>
      <c r="C7" s="6" t="s">
        <v>109</v>
      </c>
      <c r="D7" s="6" t="s">
        <v>194</v>
      </c>
      <c r="E7" s="6" t="s">
        <v>117</v>
      </c>
    </row>
    <row r="8" customFormat="false" ht="31.5" hidden="false" customHeight="true" outlineLevel="0" collapsed="false">
      <c r="A8" s="6" t="s">
        <v>195</v>
      </c>
      <c r="B8" s="6" t="s">
        <v>193</v>
      </c>
      <c r="C8" s="6" t="s">
        <v>109</v>
      </c>
      <c r="D8" s="6" t="s">
        <v>196</v>
      </c>
      <c r="E8" s="6" t="s">
        <v>197</v>
      </c>
    </row>
    <row r="9" customFormat="false" ht="31.5" hidden="false" customHeight="true" outlineLevel="0" collapsed="false">
      <c r="A9" s="6" t="s">
        <v>198</v>
      </c>
      <c r="B9" s="6" t="s">
        <v>199</v>
      </c>
      <c r="C9" s="6" t="s">
        <v>109</v>
      </c>
      <c r="D9" s="6" t="s">
        <v>200</v>
      </c>
      <c r="E9" s="6" t="s">
        <v>129</v>
      </c>
    </row>
    <row r="10" customFormat="false" ht="31.5" hidden="false" customHeight="true" outlineLevel="0" collapsed="false">
      <c r="A10" s="6" t="s">
        <v>201</v>
      </c>
      <c r="B10" s="6" t="s">
        <v>202</v>
      </c>
      <c r="C10" s="6" t="s">
        <v>186</v>
      </c>
      <c r="D10" s="6" t="s">
        <v>203</v>
      </c>
      <c r="E10" s="6" t="s">
        <v>53</v>
      </c>
    </row>
    <row r="11" customFormat="false" ht="31.5" hidden="false" customHeight="true" outlineLevel="0" collapsed="false">
      <c r="A11" s="6" t="s">
        <v>201</v>
      </c>
      <c r="B11" s="6" t="s">
        <v>202</v>
      </c>
      <c r="C11" s="6" t="s">
        <v>187</v>
      </c>
      <c r="D11" s="6" t="s">
        <v>204</v>
      </c>
      <c r="E11" s="6" t="s">
        <v>53</v>
      </c>
    </row>
    <row r="12" customFormat="false" ht="31.5" hidden="false" customHeight="true" outlineLevel="0" collapsed="false">
      <c r="A12" s="6" t="s">
        <v>205</v>
      </c>
      <c r="B12" s="6" t="s">
        <v>206</v>
      </c>
      <c r="C12" s="6" t="s">
        <v>109</v>
      </c>
      <c r="D12" s="6" t="s">
        <v>207</v>
      </c>
      <c r="E12" s="6" t="s">
        <v>53</v>
      </c>
    </row>
    <row r="13" customFormat="false" ht="31.5" hidden="false" customHeight="true" outlineLevel="0" collapsed="false">
      <c r="A13" s="6" t="s">
        <v>208</v>
      </c>
      <c r="B13" s="6" t="s">
        <v>199</v>
      </c>
      <c r="C13" s="6" t="s">
        <v>109</v>
      </c>
      <c r="D13" s="6" t="s">
        <v>209</v>
      </c>
      <c r="E13" s="6" t="s">
        <v>14</v>
      </c>
    </row>
    <row r="14" customFormat="false" ht="31.5" hidden="false" customHeight="true" outlineLevel="0" collapsed="false">
      <c r="A14" s="6" t="s">
        <v>210</v>
      </c>
      <c r="B14" s="6" t="s">
        <v>202</v>
      </c>
      <c r="C14" s="6" t="s">
        <v>186</v>
      </c>
      <c r="D14" s="6" t="s">
        <v>211</v>
      </c>
      <c r="E14" s="6" t="s">
        <v>212</v>
      </c>
    </row>
    <row r="15" customFormat="false" ht="31.5" hidden="false" customHeight="true" outlineLevel="0" collapsed="false">
      <c r="A15" s="6" t="s">
        <v>210</v>
      </c>
      <c r="B15" s="6" t="s">
        <v>202</v>
      </c>
      <c r="C15" s="6" t="s">
        <v>187</v>
      </c>
      <c r="D15" s="6" t="s">
        <v>213</v>
      </c>
      <c r="E15" s="6" t="s">
        <v>197</v>
      </c>
    </row>
    <row r="16" customFormat="false" ht="31.5" hidden="false" customHeight="true" outlineLevel="0" collapsed="false">
      <c r="A16" s="6" t="s">
        <v>214</v>
      </c>
      <c r="B16" s="6" t="s">
        <v>206</v>
      </c>
      <c r="C16" s="6" t="s">
        <v>109</v>
      </c>
      <c r="D16" s="6" t="s">
        <v>215</v>
      </c>
      <c r="E16" s="6" t="s">
        <v>38</v>
      </c>
    </row>
    <row r="17" customFormat="false" ht="31.5" hidden="false" customHeight="true" outlineLevel="0" collapsed="false">
      <c r="A17" s="6" t="s">
        <v>216</v>
      </c>
      <c r="B17" s="6" t="s">
        <v>199</v>
      </c>
      <c r="C17" s="6" t="s">
        <v>186</v>
      </c>
      <c r="D17" s="6" t="s">
        <v>217</v>
      </c>
      <c r="E17" s="6" t="s">
        <v>53</v>
      </c>
    </row>
    <row r="18" customFormat="false" ht="31.5" hidden="false" customHeight="true" outlineLevel="0" collapsed="false">
      <c r="A18" s="6" t="s">
        <v>218</v>
      </c>
      <c r="B18" s="6" t="s">
        <v>202</v>
      </c>
      <c r="C18" s="6" t="s">
        <v>186</v>
      </c>
      <c r="D18" s="6" t="s">
        <v>219</v>
      </c>
      <c r="E18" s="6" t="s">
        <v>53</v>
      </c>
    </row>
    <row r="19" customFormat="false" ht="31.5" hidden="false" customHeight="true" outlineLevel="0" collapsed="false">
      <c r="A19" s="6" t="s">
        <v>218</v>
      </c>
      <c r="B19" s="6" t="s">
        <v>202</v>
      </c>
      <c r="C19" s="6" t="s">
        <v>109</v>
      </c>
      <c r="D19" s="6" t="s">
        <v>220</v>
      </c>
      <c r="E19" s="6" t="s">
        <v>78</v>
      </c>
    </row>
    <row r="20" customFormat="false" ht="31.5" hidden="false" customHeight="true" outlineLevel="0" collapsed="false">
      <c r="A20" s="6" t="s">
        <v>221</v>
      </c>
      <c r="B20" s="6" t="s">
        <v>206</v>
      </c>
      <c r="C20" s="6" t="s">
        <v>109</v>
      </c>
      <c r="D20" s="6" t="s">
        <v>222</v>
      </c>
      <c r="E20" s="6" t="s">
        <v>14</v>
      </c>
    </row>
    <row r="21" customFormat="false" ht="31.5" hidden="false" customHeight="true" outlineLevel="0" collapsed="false">
      <c r="A21" s="6" t="s">
        <v>223</v>
      </c>
      <c r="B21" s="6" t="s">
        <v>202</v>
      </c>
      <c r="C21" s="6" t="s">
        <v>186</v>
      </c>
      <c r="D21" s="6" t="s">
        <v>224</v>
      </c>
      <c r="E21" s="6" t="s">
        <v>197</v>
      </c>
    </row>
    <row r="22" customFormat="false" ht="31.5" hidden="false" customHeight="true" outlineLevel="0" collapsed="false">
      <c r="A22" s="6" t="s">
        <v>223</v>
      </c>
      <c r="B22" s="6" t="s">
        <v>202</v>
      </c>
      <c r="C22" s="6" t="s">
        <v>109</v>
      </c>
      <c r="D22" s="6" t="s">
        <v>225</v>
      </c>
      <c r="E22" s="6" t="s">
        <v>117</v>
      </c>
    </row>
    <row r="24" customFormat="false" ht="15" hidden="false" customHeight="false" outlineLevel="0" collapsed="false">
      <c r="D24" s="12" t="s">
        <v>226</v>
      </c>
    </row>
    <row r="25" customFormat="false" ht="15" hidden="false" customHeight="false" outlineLevel="0" collapsed="false">
      <c r="D25" s="13" t="s">
        <v>109</v>
      </c>
      <c r="E25" s="13" t="n">
        <f aca="false">COUNTIF(C7:C22,"Decision")</f>
        <v>9</v>
      </c>
    </row>
    <row r="26" customFormat="false" ht="15" hidden="false" customHeight="false" outlineLevel="0" collapsed="false">
      <c r="D26" s="13" t="s">
        <v>186</v>
      </c>
      <c r="E26" s="13" t="n">
        <f aca="false">COUNTIF(C7:C22,"Win")</f>
        <v>5</v>
      </c>
    </row>
    <row r="27" customFormat="false" ht="15" hidden="false" customHeight="false" outlineLevel="0" collapsed="false">
      <c r="D27" s="13" t="s">
        <v>187</v>
      </c>
      <c r="E27" s="13" t="n">
        <f aca="false">COUNTIF(C7:C22,"Learning")</f>
        <v>2</v>
      </c>
    </row>
  </sheetData>
  <mergeCells count="3">
    <mergeCell ref="A1:E1"/>
    <mergeCell ref="A2:E2"/>
    <mergeCell ref="A3:E3"/>
  </mergeCells>
  <conditionalFormatting sqref="C7:C200">
    <cfRule type="expression" priority="2" aboveAverage="0" equalAverage="0" bottom="0" percent="0" rank="0" text="" dxfId="6">
      <formula>$C7="Decision"</formula>
    </cfRule>
    <cfRule type="expression" priority="3" aboveAverage="0" equalAverage="0" bottom="0" percent="0" rank="0" text="" dxfId="7">
      <formula>$C7="Win"</formula>
    </cfRule>
    <cfRule type="expression" priority="4" aboveAverage="0" equalAverage="0" bottom="0" percent="0" rank="0" text="" dxfId="1">
      <formula>$C7="Learning"</formula>
    </cfRule>
  </conditionalFormatting>
  <dataValidations count="1">
    <dataValidation allowBlank="true" errorStyle="stop" operator="between" showDropDown="false" showErrorMessage="false" showInputMessage="false" sqref="C7:C200" type="list">
      <formula1>"Decision,Win,Learning"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2026-09-05T23:21:09Z</dcterms:created>
  <dc:creator>openpyxl</dc:creator>
  <dc:description/>
  <dc:language>en-US</dc:language>
  <cp:lastModifiedBy/>
  <dcterms:modified xsi:type="dcterms:W3CDTF">2026-09-05T23:21:09Z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